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 activeTab="2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1'!$A$16:$S$23</definedName>
    <definedName name="_xlnm.Print_Area" localSheetId="0">'Приложение 1'!$A$2:$S$23</definedName>
    <definedName name="_xlnm.Print_Area" localSheetId="1">'Приложение 2'!$A$3:$AC$24</definedName>
    <definedName name="_xlnm.Print_Area" localSheetId="2">'Приложение 3'!$A$1:$F$15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P22" i="7"/>
  <c r="P15"/>
  <c r="L15"/>
  <c r="C20" i="5"/>
  <c r="L19" i="7"/>
  <c r="C24" i="5"/>
  <c r="F11" i="6"/>
  <c r="F13"/>
  <c r="C23" i="5"/>
  <c r="C19"/>
  <c r="P23" i="7"/>
  <c r="P19"/>
  <c r="P18"/>
  <c r="D13" i="6"/>
  <c r="D11"/>
  <c r="C13"/>
  <c r="C11"/>
</calcChain>
</file>

<file path=xl/sharedStrings.xml><?xml version="1.0" encoding="utf-8"?>
<sst xmlns="http://schemas.openxmlformats.org/spreadsheetml/2006/main" count="194" uniqueCount="118">
  <si>
    <t>Муниципальное образование "Мглинское городское поселение" Мглинского района</t>
  </si>
  <si>
    <t>г. Мглин, ул. Ворошилова, д. 39</t>
  </si>
  <si>
    <t>Итого по Муниципальному образованию: "Мглинское городское поселение" Мглинского муниципального района</t>
  </si>
  <si>
    <t>г. Мглин, мкр. Имени А.Ващенко, д. 6</t>
  </si>
  <si>
    <t>2019 год</t>
  </si>
  <si>
    <t>№ п/п</t>
  </si>
  <si>
    <t>2018 г.</t>
  </si>
  <si>
    <t>2019 г.</t>
  </si>
  <si>
    <t>2019г</t>
  </si>
  <si>
    <t>2018 год</t>
  </si>
  <si>
    <t>Утепление  фасадов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</si>
  <si>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</si>
  <si>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</si>
  <si>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</si>
  <si>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</si>
  <si>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</si>
  <si>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</si>
  <si>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</si>
  <si>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</si>
  <si>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</si>
  <si>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</si>
  <si>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</si>
  <si>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</si>
  <si>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</si>
  <si>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</si>
  <si>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</si>
  <si>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</si>
  <si>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</si>
  <si>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</si>
  <si>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</si>
  <si>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</si>
  <si>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</si>
  <si>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</si>
  <si>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</si>
  <si>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</si>
  <si>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</si>
  <si>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</si>
  <si>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</si>
  <si>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</si>
  <si>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</si>
  <si>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</si>
  <si>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</si>
  <si>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</si>
  <si>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</si>
  <si>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</si>
  <si>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</si>
  <si>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</si>
  <si>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</si>
  <si>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</si>
  <si>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Приложение №2 к постановлению Правительства Брянской области  от                                    №</t>
  </si>
  <si>
    <t>Приложение №1 к постановлению Правительства Брянской области  от                                    №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</si>
  <si>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</si>
  <si>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</si>
  <si>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</si>
  <si>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</si>
  <si>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</si>
  <si>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</si>
  <si>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</si>
  <si>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</si>
  <si>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</si>
  <si>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</si>
  <si>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</si>
  <si>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</si>
  <si>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</si>
  <si>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</si>
  <si>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</si>
  <si>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</si>
  <si>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12.2018</t>
  </si>
  <si>
    <t>12.2019</t>
  </si>
  <si>
    <t>1981</t>
  </si>
  <si>
    <t>1985</t>
  </si>
  <si>
    <t xml:space="preserve">Приложение 1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</si>
  <si>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Статус МКД (является объектом культурного наследия - "+"; не является объектом культурного наследия - "-")</t>
  </si>
  <si>
    <t>Способ формирования фонда капитального ремонта (РО - на счете, счетах регионального оператора; СС - на специальном счете)</t>
  </si>
  <si>
    <t>2017 год</t>
  </si>
  <si>
    <t xml:space="preserve">Итого по Муниципальному образованию: "Мглинское городское поселение" Мглинского муниципального района </t>
  </si>
  <si>
    <t>Перечень многоквартирных домов Брянской области, включенных в краткосрочный план (2017-2019 годы), этап 2018-2019 годов</t>
  </si>
  <si>
    <t>-</t>
  </si>
  <si>
    <t>РО</t>
  </si>
  <si>
    <t>Год ввода в эксплуатацию</t>
  </si>
  <si>
    <t>Площадь помещений МКД всего</t>
  </si>
  <si>
    <t>за счет средств Фонда содействия реформированию жилищно-коммунального хозяйства</t>
  </si>
  <si>
    <t>за счет иных источников финансирования</t>
  </si>
  <si>
    <t>из фонда капитального ремонта, сформированного за счет минимального размера взноса</t>
  </si>
  <si>
    <t>из фонда капитального ремонта, сформированная за счет превышения минимального размера взноса</t>
  </si>
  <si>
    <t>Приложение 1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от __________________ 2018 г. № ________</t>
  </si>
  <si>
    <t xml:space="preserve">Перечень многоквартирных домов Брянской области, включенных в краткосрочный план (2017-2019 годов), этап 2018-2019 годов, с указанием видов и стоимости услуг и (или) работ по капитальному ремонту </t>
  </si>
  <si>
    <t>Всего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</si>
  <si>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</si>
  <si>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</si>
  <si>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</si>
  <si>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</si>
  <si>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</si>
  <si>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</si>
  <si>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17</t>
  </si>
  <si>
    <t>Тип кровли (ПК - плоская; СК - скатная)</t>
  </si>
  <si>
    <t>СК</t>
  </si>
  <si>
    <t>18</t>
  </si>
  <si>
    <t>19</t>
  </si>
  <si>
    <t>20</t>
  </si>
  <si>
    <t>21</t>
  </si>
  <si>
    <t>22</t>
  </si>
  <si>
    <t>23</t>
  </si>
  <si>
    <t>24</t>
  </si>
  <si>
    <t>25</t>
  </si>
  <si>
    <t>Переустройство невентилируемой крыши на вентилируемую крышу, устройство выходов на кровлю</t>
  </si>
  <si>
    <t>26</t>
  </si>
  <si>
    <t>27</t>
  </si>
  <si>
    <t>28</t>
  </si>
  <si>
    <t>29</t>
  </si>
  <si>
    <t>Разработка проектной документации</t>
  </si>
  <si>
    <t>Осуществление строительного контроля</t>
  </si>
  <si>
    <t>Приложение 2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</si>
  <si>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Приложение 3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</si>
  <si>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(2017-2019  годы), этап 2018-2019 годов</t>
  </si>
  <si>
    <t xml:space="preserve">Приложение 3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</si>
  <si>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Наименование муниципального образования</t>
  </si>
  <si>
    <t xml:space="preserve">Приложение 2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</si>
</sst>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5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27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35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6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7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3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2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1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27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40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6" fillId="4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7" fillId="15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7" fillId="6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3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3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4" fillId="44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4" fillId="45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16" fillId="22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8" fillId="7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22" fillId="10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</cellStyleXfs>
  <cellXfs count="120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6" applyNumberFormat="1" applyFont="1" applyFill="1" applyBorder="1" applyAlignment="1">
      <alignment horizontal="center" vertical="center" wrapText="1"/>
    </xf>
    <xf numFmtId="4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0" xfId="2132" applyFont="1" applyFill="1" applyBorder="1" applyAlignment="1">
      <alignment horizontal="center" vertical="center" wrapText="1"/>
    </xf>
    <xf numFmtId="49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 wrapText="1"/>
    </xf>
    <xf numFmtId="4" fontId="34" fillId="0" borderId="10" xfId="2133" applyNumberFormat="1" applyFont="1" applyFill="1" applyBorder="1" applyAlignment="1">
      <alignment horizontal="center" vertical="center" wrapText="1"/>
    </xf>
    <xf numFmtId="1" fontId="34" fillId="0" borderId="10" xfId="2133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top" wrapText="1" shrinkToFit="1"/>
    </xf>
    <xf numFmtId="0" fontId="34" fillId="0" borderId="0" xfId="0" applyFont="1">
      <alignment horizontal="left" vertical="center" wrapText="1"/>
    </xf>
    <xf numFmtId="4" fontId="34" fillId="0" borderId="10" xfId="0" applyNumberFormat="1" applyFont="1" applyFill="1" applyBorder="1" applyAlignment="1">
      <alignment horizontal="center" vertical="center"/>
    </xf>
    <xf numFmtId="2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center" wrapText="1" shrinkToFit="1"/>
    </xf>
    <xf numFmtId="4" fontId="34" fillId="0" borderId="0" xfId="0" applyNumberFormat="1" applyFont="1" applyFill="1" applyBorder="1" applyAlignment="1">
      <alignment horizontal="right" vertical="top" wrapText="1"/>
    </xf>
    <xf numFmtId="0" fontId="34" fillId="0" borderId="0" xfId="0" applyFont="1" applyFill="1" applyBorder="1" applyAlignment="1">
      <alignment horizontal="left" vertical="center" wrapText="1"/>
    </xf>
    <xf numFmtId="2" fontId="34" fillId="0" borderId="10" xfId="2132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0" xfId="0" applyFont="1" applyFill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top" wrapText="1" shrinkToFi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left" vertical="center" wrapText="1"/>
    </xf>
    <xf numFmtId="4" fontId="34" fillId="0" borderId="0" xfId="0" applyNumberFormat="1" applyFont="1" applyFill="1" applyBorder="1" applyAlignment="1">
      <alignment horizontal="right" vertical="center" wrapText="1"/>
    </xf>
    <xf numFmtId="0" fontId="34" fillId="0" borderId="10" xfId="0" applyFont="1" applyFill="1" applyBorder="1" applyAlignment="1">
      <alignment horizontal="center" vertical="center" textRotation="90" wrapText="1"/>
    </xf>
    <xf numFmtId="4" fontId="34" fillId="0" borderId="13" xfId="0" applyNumberFormat="1" applyFont="1" applyFill="1" applyBorder="1" applyAlignment="1">
      <alignment horizontal="center" vertical="center" wrapText="1"/>
    </xf>
    <xf numFmtId="4" fontId="34" fillId="0" borderId="14" xfId="0" applyNumberFormat="1" applyFont="1" applyFill="1" applyBorder="1" applyAlignment="1">
      <alignment horizontal="center" vertical="center" wrapText="1"/>
    </xf>
    <xf numFmtId="4" fontId="34" fillId="0" borderId="15" xfId="0" applyNumberFormat="1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6" xfId="0" applyFont="1" applyFill="1" applyBorder="1" applyAlignment="1">
      <alignment horizontal="center" vertical="center" textRotation="90" wrapText="1"/>
    </xf>
    <xf numFmtId="0" fontId="34" fillId="0" borderId="17" xfId="0" applyFont="1" applyFill="1" applyBorder="1" applyAlignment="1">
      <alignment horizontal="center" vertical="center" textRotation="90" wrapText="1"/>
    </xf>
    <xf numFmtId="0" fontId="34" fillId="0" borderId="18" xfId="0" applyFont="1" applyFill="1" applyBorder="1" applyAlignment="1">
      <alignment horizontal="center" vertical="center" textRotation="90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164" fontId="34" fillId="0" borderId="16" xfId="0" applyNumberFormat="1" applyFont="1" applyFill="1" applyBorder="1" applyAlignment="1">
      <alignment horizontal="center" vertical="center" textRotation="90" wrapText="1"/>
    </xf>
    <xf numFmtId="164" fontId="34" fillId="0" borderId="17" xfId="0" applyNumberFormat="1" applyFont="1" applyFill="1" applyBorder="1" applyAlignment="1">
      <alignment horizontal="center" vertical="center" textRotation="90" wrapText="1"/>
    </xf>
    <xf numFmtId="164" fontId="34" fillId="0" borderId="18" xfId="0" applyNumberFormat="1" applyFont="1" applyFill="1" applyBorder="1" applyAlignment="1">
      <alignment horizontal="center" vertical="center" textRotation="90" wrapText="1"/>
    </xf>
    <xf numFmtId="4" fontId="34" fillId="0" borderId="16" xfId="0" applyNumberFormat="1" applyFont="1" applyFill="1" applyBorder="1" applyAlignment="1">
      <alignment horizontal="center" vertical="center" textRotation="90" wrapText="1"/>
    </xf>
    <xf numFmtId="4" fontId="34" fillId="0" borderId="18" xfId="0" applyNumberFormat="1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0" fontId="35" fillId="0" borderId="13" xfId="2136" applyFont="1" applyFill="1" applyBorder="1" applyAlignment="1">
      <alignment horizontal="center" vertical="center" wrapText="1"/>
    </xf>
    <xf numFmtId="0" fontId="35" fillId="0" borderId="14" xfId="2136" applyFont="1" applyFill="1" applyBorder="1" applyAlignment="1">
      <alignment horizontal="center" vertical="center" wrapText="1"/>
    </xf>
    <xf numFmtId="0" fontId="35" fillId="0" borderId="15" xfId="2136" applyFont="1" applyFill="1" applyBorder="1" applyAlignment="1">
      <alignment horizontal="center" vertical="center" wrapText="1"/>
    </xf>
    <xf numFmtId="0" fontId="36" fillId="0" borderId="11" xfId="2135" applyFont="1" applyFill="1" applyBorder="1" applyAlignment="1">
      <alignment horizontal="center" vertical="center" textRotation="90" wrapText="1"/>
    </xf>
    <xf numFmtId="0" fontId="36" fillId="0" borderId="20" xfId="2135" applyFont="1" applyFill="1" applyBorder="1" applyAlignment="1">
      <alignment horizontal="center" vertical="center" textRotation="90" wrapText="1"/>
    </xf>
    <xf numFmtId="0" fontId="36" fillId="0" borderId="21" xfId="2135" applyFont="1" applyFill="1" applyBorder="1" applyAlignment="1">
      <alignment horizontal="center" vertical="center" textRotation="90" wrapText="1"/>
    </xf>
    <xf numFmtId="0" fontId="36" fillId="0" borderId="22" xfId="2135" applyFont="1" applyFill="1" applyBorder="1" applyAlignment="1">
      <alignment horizontal="center" vertical="center" textRotation="90" wrapText="1"/>
    </xf>
    <xf numFmtId="4" fontId="34" fillId="0" borderId="10" xfId="0" applyNumberFormat="1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5" fillId="0" borderId="10" xfId="2132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0" fontId="34" fillId="0" borderId="0" xfId="0" applyFont="1" applyFill="1" applyBorder="1" applyAlignment="1">
      <alignment horizontal="left" vertical="top" wrapText="1" shrinkToFit="1"/>
    </xf>
    <xf numFmtId="0" fontId="34" fillId="0" borderId="10" xfId="0" applyFont="1" applyFill="1" applyBorder="1">
      <alignment horizontal="left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5" fillId="0" borderId="19" xfId="0" applyFont="1" applyFill="1" applyBorder="1" applyAlignment="1">
      <alignment horizontal="center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8_Приложение 2" xfId="2133"/>
    <cellStyle name="Обычный 9" xfId="2134"/>
    <cellStyle name="Обычный_17.2 виды ремонта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S23"/>
  <sheetViews>
    <sheetView view="pageBreakPreview" topLeftCell="C9" zoomScaleNormal="115" zoomScaleSheetLayoutView="85" workbookViewId="0">
      <selection activeCell="L23" sqref="L23"/>
    </sheetView>
  </sheetViews>
  <sheetFormatPr defaultRowHeight="27.75" customHeight="1"/>
  <cols>
    <col min="1" max="1" width="7.33203125" style="15" bestFit="1" customWidth="1"/>
    <col min="2" max="2" width="53.5" style="21" customWidth="1"/>
    <col min="3" max="3" width="12" style="15" customWidth="1"/>
    <col min="4" max="4" width="11.83203125" style="15" customWidth="1"/>
    <col min="5" max="5" width="7" style="22" customWidth="1"/>
    <col min="6" max="6" width="14.83203125" style="22" customWidth="1"/>
    <col min="7" max="7" width="4.6640625" style="22" customWidth="1"/>
    <col min="8" max="8" width="4.83203125" style="22" customWidth="1"/>
    <col min="9" max="9" width="11" style="16" customWidth="1"/>
    <col min="10" max="10" width="10.5" style="16" customWidth="1"/>
    <col min="11" max="11" width="9.83203125" style="13" customWidth="1"/>
    <col min="12" max="12" width="16.1640625" style="14" customWidth="1"/>
    <col min="13" max="13" width="10.5" style="14" customWidth="1"/>
    <col min="14" max="14" width="9.33203125" style="14"/>
    <col min="15" max="15" width="6.33203125" style="14" customWidth="1"/>
    <col min="16" max="16" width="16.6640625" style="14" customWidth="1"/>
    <col min="17" max="18" width="12.5" style="14" customWidth="1"/>
    <col min="19" max="19" width="10.1640625" style="17" customWidth="1"/>
    <col min="20" max="16384" width="9.33203125" style="15"/>
  </cols>
  <sheetData>
    <row r="1" spans="1:19" ht="16.5" hidden="1" customHeight="1">
      <c r="J1" s="66" t="s">
        <v>50</v>
      </c>
      <c r="K1" s="66"/>
      <c r="L1" s="66"/>
      <c r="M1" s="66"/>
      <c r="N1" s="66"/>
      <c r="O1" s="66"/>
      <c r="P1" s="66"/>
      <c r="Q1" s="66"/>
      <c r="R1" s="23"/>
    </row>
    <row r="2" spans="1:19" ht="27.75" hidden="1" customHeight="1">
      <c r="I2" s="18"/>
      <c r="J2" s="23"/>
      <c r="K2" s="11"/>
      <c r="L2" s="12"/>
      <c r="M2" s="12"/>
      <c r="N2" s="12"/>
      <c r="O2" s="12"/>
      <c r="P2" s="12"/>
      <c r="Q2" s="12"/>
      <c r="R2" s="12"/>
      <c r="S2" s="19"/>
    </row>
    <row r="3" spans="1:19" ht="52.5" customHeight="1">
      <c r="I3" s="18"/>
      <c r="J3" s="23"/>
      <c r="K3" s="11"/>
      <c r="L3" s="72" t="s">
        <v>85</v>
      </c>
      <c r="M3" s="72"/>
      <c r="N3" s="72"/>
      <c r="O3" s="72"/>
      <c r="P3" s="72"/>
      <c r="Q3" s="72"/>
      <c r="R3" s="72"/>
      <c r="S3" s="72"/>
    </row>
    <row r="4" spans="1:19" s="24" customFormat="1" ht="15.75" customHeight="1">
      <c r="B4" s="25"/>
      <c r="E4" s="26"/>
      <c r="F4" s="26"/>
      <c r="G4" s="26"/>
      <c r="H4" s="26"/>
      <c r="I4" s="27"/>
      <c r="J4" s="28"/>
      <c r="K4" s="29"/>
      <c r="L4" s="30"/>
      <c r="M4" s="30"/>
      <c r="N4" s="30"/>
      <c r="O4" s="30"/>
      <c r="P4" s="30"/>
      <c r="Q4" s="73"/>
      <c r="R4" s="73"/>
      <c r="S4" s="73"/>
    </row>
    <row r="5" spans="1:19" s="24" customFormat="1" ht="93" customHeight="1">
      <c r="B5" s="25"/>
      <c r="E5" s="26"/>
      <c r="F5" s="26"/>
      <c r="G5" s="26"/>
      <c r="H5" s="26"/>
      <c r="I5" s="27"/>
      <c r="J5" s="31"/>
      <c r="K5" s="31"/>
      <c r="L5" s="72" t="s">
        <v>71</v>
      </c>
      <c r="M5" s="72"/>
      <c r="N5" s="72"/>
      <c r="O5" s="72"/>
      <c r="P5" s="72"/>
      <c r="Q5" s="72"/>
      <c r="R5" s="72"/>
      <c r="S5" s="72"/>
    </row>
    <row r="6" spans="1:19" s="24" customFormat="1" ht="15" customHeight="1">
      <c r="B6" s="25"/>
      <c r="E6" s="26"/>
      <c r="F6" s="26"/>
      <c r="G6" s="26"/>
      <c r="H6" s="26"/>
      <c r="I6" s="32"/>
      <c r="J6" s="68"/>
      <c r="K6" s="68"/>
      <c r="L6" s="68"/>
      <c r="M6" s="68"/>
      <c r="N6" s="68"/>
      <c r="O6" s="68"/>
      <c r="P6" s="68"/>
      <c r="Q6" s="68"/>
      <c r="R6" s="68"/>
      <c r="S6" s="68"/>
    </row>
    <row r="7" spans="1:19" s="24" customFormat="1" ht="31.5" customHeight="1">
      <c r="A7" s="69" t="s">
        <v>76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</row>
    <row r="8" spans="1:19" s="24" customFormat="1" ht="22.5" customHeight="1">
      <c r="A8" s="71" t="s">
        <v>57</v>
      </c>
      <c r="B8" s="85" t="s">
        <v>15</v>
      </c>
      <c r="C8" s="82" t="s">
        <v>72</v>
      </c>
      <c r="D8" s="82" t="s">
        <v>73</v>
      </c>
      <c r="E8" s="82" t="s">
        <v>79</v>
      </c>
      <c r="F8" s="74" t="s">
        <v>51</v>
      </c>
      <c r="G8" s="74" t="s">
        <v>52</v>
      </c>
      <c r="H8" s="74" t="s">
        <v>53</v>
      </c>
      <c r="I8" s="93" t="s">
        <v>16</v>
      </c>
      <c r="J8" s="88" t="s">
        <v>80</v>
      </c>
      <c r="K8" s="94" t="s">
        <v>54</v>
      </c>
      <c r="L8" s="75" t="s">
        <v>17</v>
      </c>
      <c r="M8" s="76"/>
      <c r="N8" s="76"/>
      <c r="O8" s="76"/>
      <c r="P8" s="76"/>
      <c r="Q8" s="76"/>
      <c r="R8" s="77"/>
      <c r="S8" s="70" t="s">
        <v>55</v>
      </c>
    </row>
    <row r="9" spans="1:19" s="24" customFormat="1" ht="18.75" customHeight="1">
      <c r="A9" s="71"/>
      <c r="B9" s="86"/>
      <c r="C9" s="83"/>
      <c r="D9" s="83"/>
      <c r="E9" s="83"/>
      <c r="F9" s="74"/>
      <c r="G9" s="74"/>
      <c r="H9" s="74"/>
      <c r="I9" s="93"/>
      <c r="J9" s="89"/>
      <c r="K9" s="94"/>
      <c r="L9" s="67" t="s">
        <v>58</v>
      </c>
      <c r="M9" s="75" t="s">
        <v>65</v>
      </c>
      <c r="N9" s="76"/>
      <c r="O9" s="76"/>
      <c r="P9" s="76"/>
      <c r="Q9" s="76"/>
      <c r="R9" s="77"/>
      <c r="S9" s="70"/>
    </row>
    <row r="10" spans="1:19" s="24" customFormat="1" ht="55.5" customHeight="1">
      <c r="A10" s="71"/>
      <c r="B10" s="86"/>
      <c r="C10" s="83"/>
      <c r="D10" s="83"/>
      <c r="E10" s="83"/>
      <c r="F10" s="74"/>
      <c r="G10" s="74"/>
      <c r="H10" s="74"/>
      <c r="I10" s="93"/>
      <c r="J10" s="89"/>
      <c r="K10" s="94"/>
      <c r="L10" s="67"/>
      <c r="M10" s="91" t="s">
        <v>81</v>
      </c>
      <c r="N10" s="91" t="s">
        <v>63</v>
      </c>
      <c r="O10" s="91" t="s">
        <v>64</v>
      </c>
      <c r="P10" s="75" t="s">
        <v>66</v>
      </c>
      <c r="Q10" s="77"/>
      <c r="R10" s="91" t="s">
        <v>82</v>
      </c>
      <c r="S10" s="70"/>
    </row>
    <row r="11" spans="1:19" s="24" customFormat="1" ht="227.25" customHeight="1">
      <c r="A11" s="71"/>
      <c r="B11" s="86"/>
      <c r="C11" s="83"/>
      <c r="D11" s="83"/>
      <c r="E11" s="83"/>
      <c r="F11" s="74"/>
      <c r="G11" s="74"/>
      <c r="H11" s="74"/>
      <c r="I11" s="93"/>
      <c r="J11" s="90"/>
      <c r="K11" s="94"/>
      <c r="L11" s="67"/>
      <c r="M11" s="92"/>
      <c r="N11" s="92"/>
      <c r="O11" s="92"/>
      <c r="P11" s="36" t="s">
        <v>83</v>
      </c>
      <c r="Q11" s="36" t="s">
        <v>84</v>
      </c>
      <c r="R11" s="92"/>
      <c r="S11" s="70"/>
    </row>
    <row r="12" spans="1:19" s="24" customFormat="1" ht="14.25" customHeight="1">
      <c r="A12" s="71"/>
      <c r="B12" s="87"/>
      <c r="C12" s="84"/>
      <c r="D12" s="84"/>
      <c r="E12" s="84"/>
      <c r="F12" s="74"/>
      <c r="G12" s="74"/>
      <c r="H12" s="74"/>
      <c r="I12" s="34" t="s">
        <v>18</v>
      </c>
      <c r="J12" s="34" t="s">
        <v>18</v>
      </c>
      <c r="K12" s="37" t="s">
        <v>19</v>
      </c>
      <c r="L12" s="35" t="s">
        <v>20</v>
      </c>
      <c r="M12" s="35" t="s">
        <v>20</v>
      </c>
      <c r="N12" s="35" t="s">
        <v>20</v>
      </c>
      <c r="O12" s="35" t="s">
        <v>20</v>
      </c>
      <c r="P12" s="35" t="s">
        <v>20</v>
      </c>
      <c r="Q12" s="35" t="s">
        <v>20</v>
      </c>
      <c r="R12" s="35" t="s">
        <v>20</v>
      </c>
      <c r="S12" s="70"/>
    </row>
    <row r="13" spans="1:19" s="24" customFormat="1" ht="15.75">
      <c r="A13" s="37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</row>
    <row r="14" spans="1:19" s="24" customFormat="1" ht="15.75">
      <c r="A14" s="78" t="s">
        <v>74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80"/>
    </row>
    <row r="15" spans="1:19" s="39" customFormat="1" ht="65.25" customHeight="1">
      <c r="A15" s="81" t="s">
        <v>75</v>
      </c>
      <c r="B15" s="81"/>
      <c r="C15" s="45" t="s">
        <v>56</v>
      </c>
      <c r="D15" s="45" t="s">
        <v>56</v>
      </c>
      <c r="E15" s="45" t="s">
        <v>56</v>
      </c>
      <c r="F15" s="45" t="s">
        <v>56</v>
      </c>
      <c r="G15" s="45" t="s">
        <v>56</v>
      </c>
      <c r="H15" s="45" t="s">
        <v>56</v>
      </c>
      <c r="I15" s="45" t="s">
        <v>56</v>
      </c>
      <c r="J15" s="45" t="s">
        <v>56</v>
      </c>
      <c r="K15" s="45" t="s">
        <v>56</v>
      </c>
      <c r="L15" s="43">
        <f>L18+L22</f>
        <v>2915318.4</v>
      </c>
      <c r="M15" s="64">
        <v>0</v>
      </c>
      <c r="N15" s="64">
        <v>0</v>
      </c>
      <c r="O15" s="64">
        <v>0</v>
      </c>
      <c r="P15" s="43">
        <f>P18+P22</f>
        <v>2915318.4</v>
      </c>
      <c r="Q15" s="64">
        <v>0</v>
      </c>
      <c r="R15" s="64">
        <v>0</v>
      </c>
      <c r="S15" s="45" t="s">
        <v>56</v>
      </c>
    </row>
    <row r="16" spans="1:19" s="24" customFormat="1" ht="15.75">
      <c r="A16" s="78" t="s">
        <v>9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80"/>
    </row>
    <row r="17" spans="1:19" s="39" customFormat="1" ht="15.75" customHeight="1">
      <c r="A17" s="95" t="s">
        <v>0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7"/>
    </row>
    <row r="18" spans="1:19" s="39" customFormat="1" ht="21" customHeight="1">
      <c r="A18" s="40">
        <v>1</v>
      </c>
      <c r="B18" s="41" t="s">
        <v>3</v>
      </c>
      <c r="C18" s="33" t="s">
        <v>77</v>
      </c>
      <c r="D18" s="33" t="s">
        <v>78</v>
      </c>
      <c r="E18" s="33" t="s">
        <v>70</v>
      </c>
      <c r="F18" s="40" t="s">
        <v>38</v>
      </c>
      <c r="G18" s="40" t="s">
        <v>22</v>
      </c>
      <c r="H18" s="40" t="s">
        <v>22</v>
      </c>
      <c r="I18" s="58">
        <v>661.2</v>
      </c>
      <c r="J18" s="40">
        <v>590.20000000000005</v>
      </c>
      <c r="K18" s="42">
        <v>20</v>
      </c>
      <c r="L18" s="43">
        <v>1658801.88</v>
      </c>
      <c r="M18" s="43">
        <v>0</v>
      </c>
      <c r="N18" s="43">
        <v>0</v>
      </c>
      <c r="O18" s="43">
        <v>0</v>
      </c>
      <c r="P18" s="43">
        <f>L18</f>
        <v>1658801.88</v>
      </c>
      <c r="Q18" s="43">
        <v>0</v>
      </c>
      <c r="R18" s="43">
        <v>0</v>
      </c>
      <c r="S18" s="38" t="s">
        <v>67</v>
      </c>
    </row>
    <row r="19" spans="1:19" s="39" customFormat="1" ht="54" customHeight="1">
      <c r="A19" s="81" t="s">
        <v>2</v>
      </c>
      <c r="B19" s="81"/>
      <c r="C19" s="44"/>
      <c r="D19" s="44"/>
      <c r="E19" s="45" t="s">
        <v>56</v>
      </c>
      <c r="F19" s="45" t="s">
        <v>56</v>
      </c>
      <c r="G19" s="45" t="s">
        <v>56</v>
      </c>
      <c r="H19" s="45" t="s">
        <v>56</v>
      </c>
      <c r="I19" s="43">
        <v>661.2</v>
      </c>
      <c r="J19" s="43">
        <v>590.20000000000005</v>
      </c>
      <c r="K19" s="37">
        <v>20</v>
      </c>
      <c r="L19" s="43">
        <f>SUM(L18)</f>
        <v>1658801.88</v>
      </c>
      <c r="M19" s="43">
        <v>0</v>
      </c>
      <c r="N19" s="43">
        <v>0</v>
      </c>
      <c r="O19" s="43">
        <v>0</v>
      </c>
      <c r="P19" s="43">
        <f>L19</f>
        <v>1658801.88</v>
      </c>
      <c r="Q19" s="43">
        <v>0</v>
      </c>
      <c r="R19" s="43">
        <v>0</v>
      </c>
      <c r="S19" s="46"/>
    </row>
    <row r="20" spans="1:19" s="24" customFormat="1" ht="15.75">
      <c r="A20" s="78" t="s">
        <v>4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80"/>
    </row>
    <row r="21" spans="1:19" s="39" customFormat="1" ht="15.75">
      <c r="A21" s="95" t="s">
        <v>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7"/>
    </row>
    <row r="22" spans="1:19" s="39" customFormat="1" ht="21" customHeight="1">
      <c r="A22" s="45">
        <v>1</v>
      </c>
      <c r="B22" s="44" t="s">
        <v>1</v>
      </c>
      <c r="C22" s="45" t="s">
        <v>77</v>
      </c>
      <c r="D22" s="45" t="s">
        <v>78</v>
      </c>
      <c r="E22" s="45" t="s">
        <v>69</v>
      </c>
      <c r="F22" s="45" t="s">
        <v>37</v>
      </c>
      <c r="G22" s="45" t="s">
        <v>22</v>
      </c>
      <c r="H22" s="45" t="s">
        <v>22</v>
      </c>
      <c r="I22" s="43">
        <v>535</v>
      </c>
      <c r="J22" s="43">
        <v>493.7</v>
      </c>
      <c r="K22" s="47">
        <v>16</v>
      </c>
      <c r="L22" s="35">
        <v>1256516.52</v>
      </c>
      <c r="M22" s="43">
        <v>0</v>
      </c>
      <c r="N22" s="43">
        <v>0</v>
      </c>
      <c r="O22" s="43">
        <v>0</v>
      </c>
      <c r="P22" s="43">
        <f>L22</f>
        <v>1256516.52</v>
      </c>
      <c r="Q22" s="43">
        <v>0</v>
      </c>
      <c r="R22" s="43">
        <v>0</v>
      </c>
      <c r="S22" s="38" t="s">
        <v>68</v>
      </c>
    </row>
    <row r="23" spans="1:19" s="39" customFormat="1" ht="50.25" customHeight="1">
      <c r="A23" s="81" t="s">
        <v>2</v>
      </c>
      <c r="B23" s="81"/>
      <c r="C23" s="44"/>
      <c r="D23" s="44"/>
      <c r="E23" s="45" t="s">
        <v>56</v>
      </c>
      <c r="F23" s="45" t="s">
        <v>56</v>
      </c>
      <c r="G23" s="45" t="s">
        <v>56</v>
      </c>
      <c r="H23" s="45" t="s">
        <v>56</v>
      </c>
      <c r="I23" s="43">
        <v>535</v>
      </c>
      <c r="J23" s="43">
        <v>493.7</v>
      </c>
      <c r="K23" s="37">
        <v>16</v>
      </c>
      <c r="L23" s="35">
        <v>1256516.52</v>
      </c>
      <c r="M23" s="43">
        <v>0</v>
      </c>
      <c r="N23" s="43">
        <v>0</v>
      </c>
      <c r="O23" s="43">
        <v>0</v>
      </c>
      <c r="P23" s="43">
        <f>L23</f>
        <v>1256516.52</v>
      </c>
      <c r="Q23" s="43">
        <v>0</v>
      </c>
      <c r="R23" s="43">
        <v>0</v>
      </c>
      <c r="S23" s="46"/>
    </row>
  </sheetData>
  <sheetProtection selectLockedCells="1" selectUnlockedCells="1"/>
  <mergeCells count="34">
    <mergeCell ref="A23:B23"/>
    <mergeCell ref="A17:S17"/>
    <mergeCell ref="A19:B19"/>
    <mergeCell ref="A21:S21"/>
    <mergeCell ref="A20:S20"/>
    <mergeCell ref="A16:S16"/>
    <mergeCell ref="C8:C12"/>
    <mergeCell ref="D8:D12"/>
    <mergeCell ref="I8:I11"/>
    <mergeCell ref="K8:K11"/>
    <mergeCell ref="F8:F12"/>
    <mergeCell ref="H8:H12"/>
    <mergeCell ref="O10:O11"/>
    <mergeCell ref="P10:Q10"/>
    <mergeCell ref="R10:R11"/>
    <mergeCell ref="M9:R9"/>
    <mergeCell ref="A14:S14"/>
    <mergeCell ref="A15:B15"/>
    <mergeCell ref="E8:E12"/>
    <mergeCell ref="B8:B12"/>
    <mergeCell ref="J8:J11"/>
    <mergeCell ref="M10:M11"/>
    <mergeCell ref="N10:N11"/>
    <mergeCell ref="L8:R8"/>
    <mergeCell ref="J1:Q1"/>
    <mergeCell ref="L9:L11"/>
    <mergeCell ref="J6:S6"/>
    <mergeCell ref="A7:S7"/>
    <mergeCell ref="S8:S12"/>
    <mergeCell ref="A8:A12"/>
    <mergeCell ref="L3:S3"/>
    <mergeCell ref="Q4:S4"/>
    <mergeCell ref="L5:S5"/>
    <mergeCell ref="G8:G12"/>
  </mergeCells>
  <phoneticPr fontId="2" type="noConversion"/>
  <printOptions horizontalCentered="1"/>
  <pageMargins left="0.27" right="0.21" top="0.25" bottom="0.19" header="0.25" footer="0.19685039370078741"/>
  <pageSetup paperSize="9" scale="66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C24"/>
  <sheetViews>
    <sheetView view="pageBreakPreview" topLeftCell="A7" zoomScale="90" zoomScaleNormal="115" zoomScaleSheetLayoutView="150" workbookViewId="0">
      <pane ySplit="10" topLeftCell="A20" activePane="bottomLeft" state="frozen"/>
      <selection activeCell="A7" sqref="A7"/>
      <selection pane="bottomLeft" activeCell="F23" sqref="F23"/>
    </sheetView>
  </sheetViews>
  <sheetFormatPr defaultRowHeight="12.75"/>
  <cols>
    <col min="1" max="1" width="5.5" style="6" customWidth="1"/>
    <col min="2" max="2" width="45.33203125" style="6" bestFit="1" customWidth="1"/>
    <col min="3" max="3" width="16.83203125" style="5" customWidth="1"/>
    <col min="4" max="4" width="6.6640625" style="5" customWidth="1"/>
    <col min="5" max="5" width="7.83203125" style="5" customWidth="1"/>
    <col min="6" max="7" width="6.83203125" style="5" customWidth="1"/>
    <col min="8" max="8" width="7.83203125" style="5" customWidth="1"/>
    <col min="9" max="9" width="6.5" style="5" customWidth="1"/>
    <col min="10" max="10" width="7.5" style="5" customWidth="1"/>
    <col min="11" max="11" width="6.83203125" style="20" customWidth="1"/>
    <col min="12" max="12" width="12.5" style="7" customWidth="1"/>
    <col min="13" max="13" width="8" style="7" customWidth="1"/>
    <col min="14" max="14" width="8.5" style="5" customWidth="1"/>
    <col min="15" max="15" width="15.6640625" style="5" customWidth="1"/>
    <col min="16" max="16" width="8.1640625" style="7" customWidth="1"/>
    <col min="17" max="17" width="8.5" style="7" customWidth="1"/>
    <col min="18" max="18" width="7.1640625" style="7" customWidth="1"/>
    <col min="19" max="20" width="9.5" style="7" customWidth="1"/>
    <col min="21" max="21" width="8.5" style="7" customWidth="1"/>
    <col min="22" max="22" width="7" style="7" customWidth="1"/>
    <col min="23" max="24" width="8" style="7" customWidth="1"/>
    <col min="25" max="25" width="7.1640625" style="7" customWidth="1"/>
    <col min="26" max="26" width="9.33203125" style="7"/>
    <col min="27" max="28" width="13.1640625" style="7" customWidth="1"/>
    <col min="29" max="29" width="9.1640625" style="7" customWidth="1"/>
    <col min="30" max="30" width="9.6640625" style="6" bestFit="1" customWidth="1"/>
    <col min="31" max="31" width="14" style="6" customWidth="1"/>
    <col min="32" max="16384" width="9.33203125" style="6"/>
  </cols>
  <sheetData>
    <row r="1" spans="1:29" ht="11.25" hidden="1" customHeight="1">
      <c r="C1" s="7"/>
      <c r="D1" s="7"/>
      <c r="E1" s="7"/>
      <c r="F1" s="7"/>
      <c r="G1" s="7"/>
      <c r="H1" s="7"/>
      <c r="I1" s="7"/>
      <c r="J1" s="7"/>
      <c r="O1" s="8"/>
      <c r="P1" s="111" t="s">
        <v>49</v>
      </c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</row>
    <row r="2" spans="1:29" ht="6" hidden="1" customHeight="1">
      <c r="C2" s="7"/>
      <c r="D2" s="7"/>
      <c r="E2" s="7"/>
      <c r="F2" s="7"/>
      <c r="G2" s="7"/>
      <c r="H2" s="7"/>
      <c r="I2" s="7"/>
      <c r="J2" s="7"/>
      <c r="O2" s="9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47.25" hidden="1" customHeight="1">
      <c r="C3" s="7"/>
      <c r="D3" s="7"/>
      <c r="E3" s="7"/>
      <c r="F3" s="7"/>
      <c r="G3" s="7"/>
      <c r="H3" s="7"/>
      <c r="I3" s="7"/>
      <c r="J3" s="7"/>
      <c r="O3" s="9"/>
      <c r="P3" s="3"/>
      <c r="Q3" s="3"/>
      <c r="R3" s="112" t="s">
        <v>59</v>
      </c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</row>
    <row r="4" spans="1:29" ht="2.25" hidden="1" customHeight="1">
      <c r="C4" s="7"/>
      <c r="D4" s="7"/>
      <c r="E4" s="7"/>
      <c r="F4" s="7"/>
      <c r="G4" s="7"/>
      <c r="H4" s="7"/>
      <c r="I4" s="7"/>
      <c r="J4" s="7"/>
      <c r="O4" s="9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.25" hidden="1" customHeight="1"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24.75" hidden="1" customHeight="1">
      <c r="A6" s="113" t="s">
        <v>13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</row>
    <row r="7" spans="1:29" ht="56.25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114" t="s">
        <v>112</v>
      </c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</row>
    <row r="8" spans="1:29" ht="24.75" customHeight="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</row>
    <row r="9" spans="1:29" s="24" customFormat="1" ht="64.5" customHeigh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110" t="s">
        <v>117</v>
      </c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</row>
    <row r="10" spans="1:29" s="24" customFormat="1" ht="18" customHeigh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55"/>
      <c r="P10" s="55"/>
      <c r="Q10" s="55"/>
      <c r="R10" s="55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</row>
    <row r="11" spans="1:29" s="24" customFormat="1" ht="43.5" customHeight="1">
      <c r="A11" s="69" t="s">
        <v>86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</row>
    <row r="12" spans="1:29" s="24" customFormat="1" ht="51.75" customHeight="1">
      <c r="A12" s="71" t="s">
        <v>57</v>
      </c>
      <c r="B12" s="71" t="s">
        <v>15</v>
      </c>
      <c r="C12" s="102" t="s">
        <v>39</v>
      </c>
      <c r="D12" s="78" t="s">
        <v>60</v>
      </c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80"/>
      <c r="V12" s="78" t="s">
        <v>40</v>
      </c>
      <c r="W12" s="79"/>
      <c r="X12" s="79"/>
      <c r="Y12" s="79"/>
      <c r="Z12" s="79"/>
      <c r="AA12" s="79"/>
      <c r="AB12" s="79"/>
      <c r="AC12" s="80"/>
    </row>
    <row r="13" spans="1:29" s="24" customFormat="1" ht="22.5" customHeight="1">
      <c r="A13" s="71"/>
      <c r="B13" s="71"/>
      <c r="C13" s="102"/>
      <c r="D13" s="78" t="s">
        <v>41</v>
      </c>
      <c r="E13" s="79"/>
      <c r="F13" s="79"/>
      <c r="G13" s="79"/>
      <c r="H13" s="79"/>
      <c r="I13" s="79"/>
      <c r="J13" s="79"/>
      <c r="K13" s="103" t="s">
        <v>42</v>
      </c>
      <c r="L13" s="104"/>
      <c r="M13" s="103" t="s">
        <v>43</v>
      </c>
      <c r="N13" s="108"/>
      <c r="O13" s="104"/>
      <c r="P13" s="71" t="s">
        <v>44</v>
      </c>
      <c r="Q13" s="71"/>
      <c r="R13" s="71" t="s">
        <v>45</v>
      </c>
      <c r="S13" s="71"/>
      <c r="T13" s="71" t="s">
        <v>46</v>
      </c>
      <c r="U13" s="71"/>
      <c r="V13" s="98" t="s">
        <v>10</v>
      </c>
      <c r="W13" s="99"/>
      <c r="X13" s="98" t="s">
        <v>105</v>
      </c>
      <c r="Y13" s="99"/>
      <c r="Z13" s="82" t="s">
        <v>11</v>
      </c>
      <c r="AA13" s="82" t="s">
        <v>110</v>
      </c>
      <c r="AB13" s="82" t="s">
        <v>111</v>
      </c>
      <c r="AC13" s="82" t="s">
        <v>12</v>
      </c>
    </row>
    <row r="14" spans="1:29" s="24" customFormat="1" ht="145.5" customHeight="1">
      <c r="A14" s="71"/>
      <c r="B14" s="71"/>
      <c r="C14" s="102"/>
      <c r="D14" s="36" t="s">
        <v>87</v>
      </c>
      <c r="E14" s="36" t="s">
        <v>88</v>
      </c>
      <c r="F14" s="36" t="s">
        <v>89</v>
      </c>
      <c r="G14" s="36" t="s">
        <v>90</v>
      </c>
      <c r="H14" s="36" t="s">
        <v>91</v>
      </c>
      <c r="I14" s="36" t="s">
        <v>92</v>
      </c>
      <c r="J14" s="36" t="s">
        <v>93</v>
      </c>
      <c r="K14" s="105"/>
      <c r="L14" s="106"/>
      <c r="M14" s="105"/>
      <c r="N14" s="109"/>
      <c r="O14" s="106"/>
      <c r="P14" s="71"/>
      <c r="Q14" s="71"/>
      <c r="R14" s="71"/>
      <c r="S14" s="71"/>
      <c r="T14" s="71"/>
      <c r="U14" s="71"/>
      <c r="V14" s="100"/>
      <c r="W14" s="101"/>
      <c r="X14" s="100"/>
      <c r="Y14" s="101"/>
      <c r="Z14" s="84"/>
      <c r="AA14" s="84"/>
      <c r="AB14" s="84"/>
      <c r="AC14" s="84"/>
    </row>
    <row r="15" spans="1:29" s="24" customFormat="1" ht="60.75" customHeight="1">
      <c r="A15" s="71"/>
      <c r="B15" s="71"/>
      <c r="C15" s="35" t="s">
        <v>20</v>
      </c>
      <c r="D15" s="35" t="s">
        <v>20</v>
      </c>
      <c r="E15" s="35" t="s">
        <v>20</v>
      </c>
      <c r="F15" s="35" t="s">
        <v>20</v>
      </c>
      <c r="G15" s="35" t="s">
        <v>20</v>
      </c>
      <c r="H15" s="35" t="s">
        <v>20</v>
      </c>
      <c r="I15" s="35" t="s">
        <v>20</v>
      </c>
      <c r="J15" s="35" t="s">
        <v>20</v>
      </c>
      <c r="K15" s="50" t="s">
        <v>47</v>
      </c>
      <c r="L15" s="33" t="s">
        <v>20</v>
      </c>
      <c r="M15" s="65" t="s">
        <v>95</v>
      </c>
      <c r="N15" s="35" t="s">
        <v>61</v>
      </c>
      <c r="O15" s="35" t="s">
        <v>20</v>
      </c>
      <c r="P15" s="33" t="s">
        <v>61</v>
      </c>
      <c r="Q15" s="33" t="s">
        <v>20</v>
      </c>
      <c r="R15" s="33" t="s">
        <v>61</v>
      </c>
      <c r="S15" s="33" t="s">
        <v>20</v>
      </c>
      <c r="T15" s="33" t="s">
        <v>62</v>
      </c>
      <c r="U15" s="33" t="s">
        <v>20</v>
      </c>
      <c r="V15" s="33" t="s">
        <v>61</v>
      </c>
      <c r="W15" s="33" t="s">
        <v>20</v>
      </c>
      <c r="X15" s="33" t="s">
        <v>61</v>
      </c>
      <c r="Y15" s="33" t="s">
        <v>20</v>
      </c>
      <c r="Z15" s="33" t="s">
        <v>20</v>
      </c>
      <c r="AA15" s="33" t="s">
        <v>20</v>
      </c>
      <c r="AB15" s="33" t="s">
        <v>20</v>
      </c>
      <c r="AC15" s="33" t="s">
        <v>20</v>
      </c>
    </row>
    <row r="16" spans="1:29" s="24" customFormat="1" ht="13.5" customHeight="1">
      <c r="A16" s="33" t="s">
        <v>21</v>
      </c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s">
        <v>30</v>
      </c>
      <c r="K16" s="33" t="s">
        <v>31</v>
      </c>
      <c r="L16" s="33" t="s">
        <v>32</v>
      </c>
      <c r="M16" s="33" t="s">
        <v>33</v>
      </c>
      <c r="N16" s="33" t="s">
        <v>34</v>
      </c>
      <c r="O16" s="33" t="s">
        <v>35</v>
      </c>
      <c r="P16" s="33" t="s">
        <v>36</v>
      </c>
      <c r="Q16" s="33" t="s">
        <v>94</v>
      </c>
      <c r="R16" s="33" t="s">
        <v>97</v>
      </c>
      <c r="S16" s="33" t="s">
        <v>98</v>
      </c>
      <c r="T16" s="33" t="s">
        <v>99</v>
      </c>
      <c r="U16" s="33" t="s">
        <v>100</v>
      </c>
      <c r="V16" s="33" t="s">
        <v>101</v>
      </c>
      <c r="W16" s="33" t="s">
        <v>102</v>
      </c>
      <c r="X16" s="33" t="s">
        <v>103</v>
      </c>
      <c r="Y16" s="33" t="s">
        <v>104</v>
      </c>
      <c r="Z16" s="33" t="s">
        <v>106</v>
      </c>
      <c r="AA16" s="33" t="s">
        <v>107</v>
      </c>
      <c r="AB16" s="33" t="s">
        <v>108</v>
      </c>
      <c r="AC16" s="33" t="s">
        <v>109</v>
      </c>
    </row>
    <row r="17" spans="1:29" s="52" customFormat="1" ht="14.25" customHeight="1">
      <c r="A17" s="75" t="s">
        <v>9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7"/>
    </row>
    <row r="18" spans="1:29" s="24" customFormat="1" ht="16.5" customHeight="1">
      <c r="A18" s="107" t="s">
        <v>0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</row>
    <row r="19" spans="1:29" s="24" customFormat="1" ht="53.25" customHeight="1">
      <c r="A19" s="81" t="s">
        <v>2</v>
      </c>
      <c r="B19" s="81"/>
      <c r="C19" s="35">
        <f>O19+AA19+AB19</f>
        <v>1658801.88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50">
        <v>0</v>
      </c>
      <c r="L19" s="35">
        <v>0</v>
      </c>
      <c r="M19" s="35" t="s">
        <v>96</v>
      </c>
      <c r="N19" s="35">
        <v>498</v>
      </c>
      <c r="O19" s="35">
        <v>1584136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49777.25</v>
      </c>
      <c r="AB19" s="35">
        <v>24888.63</v>
      </c>
      <c r="AC19" s="35">
        <v>0</v>
      </c>
    </row>
    <row r="20" spans="1:29" s="24" customFormat="1" ht="20.25" customHeight="1">
      <c r="A20" s="40">
        <v>1</v>
      </c>
      <c r="B20" s="41" t="s">
        <v>3</v>
      </c>
      <c r="C20" s="35">
        <f>O20+AA20+AB20</f>
        <v>1658801.88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54">
        <v>0</v>
      </c>
      <c r="L20" s="53">
        <v>0</v>
      </c>
      <c r="M20" s="53" t="s">
        <v>56</v>
      </c>
      <c r="N20" s="53">
        <v>498</v>
      </c>
      <c r="O20" s="35">
        <v>1584136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35">
        <v>49777.25</v>
      </c>
      <c r="AB20" s="35">
        <v>24888.63</v>
      </c>
      <c r="AC20" s="53">
        <v>0</v>
      </c>
    </row>
    <row r="21" spans="1:29" s="24" customFormat="1" ht="15.75" customHeight="1">
      <c r="A21" s="78" t="s">
        <v>4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80"/>
    </row>
    <row r="22" spans="1:29" s="24" customFormat="1" ht="15.75" customHeight="1">
      <c r="A22" s="107" t="s">
        <v>0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</row>
    <row r="23" spans="1:29" s="24" customFormat="1" ht="48.75" customHeight="1">
      <c r="A23" s="81" t="s">
        <v>2</v>
      </c>
      <c r="B23" s="81"/>
      <c r="C23" s="35">
        <f>O23+AA23+AB23</f>
        <v>1256516.5199999998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50">
        <v>0</v>
      </c>
      <c r="L23" s="35">
        <v>0</v>
      </c>
      <c r="M23" s="35" t="s">
        <v>96</v>
      </c>
      <c r="N23" s="35">
        <v>390.2</v>
      </c>
      <c r="O23" s="35">
        <v>1192551.73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42571.88</v>
      </c>
      <c r="AB23" s="35">
        <v>21392.91</v>
      </c>
      <c r="AC23" s="35">
        <v>0</v>
      </c>
    </row>
    <row r="24" spans="1:29" s="24" customFormat="1" ht="20.25" customHeight="1">
      <c r="A24" s="45">
        <v>1</v>
      </c>
      <c r="B24" s="44" t="s">
        <v>1</v>
      </c>
      <c r="C24" s="35">
        <f>O24+AA24+AB24</f>
        <v>1256516.5199999998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50">
        <v>0</v>
      </c>
      <c r="L24" s="35">
        <v>0</v>
      </c>
      <c r="M24" s="35" t="s">
        <v>56</v>
      </c>
      <c r="N24" s="53">
        <v>390.2</v>
      </c>
      <c r="O24" s="35">
        <v>1192551.73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42571.88</v>
      </c>
      <c r="AB24" s="35">
        <v>21392.91</v>
      </c>
      <c r="AC24" s="35">
        <v>0</v>
      </c>
    </row>
  </sheetData>
  <mergeCells count="29">
    <mergeCell ref="P1:AC1"/>
    <mergeCell ref="R3:AC3"/>
    <mergeCell ref="A6:AC6"/>
    <mergeCell ref="A12:A15"/>
    <mergeCell ref="O7:AC7"/>
    <mergeCell ref="A11:AC11"/>
    <mergeCell ref="D12:U12"/>
    <mergeCell ref="A23:B23"/>
    <mergeCell ref="A21:AC21"/>
    <mergeCell ref="A18:AC18"/>
    <mergeCell ref="A19:B19"/>
    <mergeCell ref="O9:AC9"/>
    <mergeCell ref="R13:S14"/>
    <mergeCell ref="T13:U14"/>
    <mergeCell ref="A22:AC22"/>
    <mergeCell ref="A17:AC17"/>
    <mergeCell ref="M13:O14"/>
    <mergeCell ref="V12:AC12"/>
    <mergeCell ref="V13:W14"/>
    <mergeCell ref="Z13:Z14"/>
    <mergeCell ref="AC13:AC14"/>
    <mergeCell ref="AA13:AA14"/>
    <mergeCell ref="P13:Q14"/>
    <mergeCell ref="AB13:AB14"/>
    <mergeCell ref="X13:Y14"/>
    <mergeCell ref="C12:C14"/>
    <mergeCell ref="D13:J13"/>
    <mergeCell ref="K13:L14"/>
    <mergeCell ref="B12:B15"/>
  </mergeCells>
  <phoneticPr fontId="0" type="noConversion"/>
  <printOptions horizontalCentered="1"/>
  <pageMargins left="0.35433070866141736" right="0.23622047244094491" top="0.84" bottom="0.31496062992125984" header="0.19685039370078741" footer="0.15748031496062992"/>
  <pageSetup scale="50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15"/>
  <sheetViews>
    <sheetView tabSelected="1" view="pageBreakPreview" topLeftCell="A2" zoomScaleSheetLayoutView="100" workbookViewId="0">
      <selection activeCell="C7" sqref="C7:C8"/>
    </sheetView>
  </sheetViews>
  <sheetFormatPr defaultRowHeight="12.75"/>
  <cols>
    <col min="2" max="2" width="76" customWidth="1"/>
    <col min="3" max="3" width="15" customWidth="1"/>
    <col min="4" max="4" width="15.83203125" customWidth="1"/>
    <col min="5" max="5" width="17.5" customWidth="1"/>
    <col min="6" max="6" width="39.33203125" customWidth="1"/>
    <col min="7" max="7" width="11.83203125" hidden="1" customWidth="1"/>
  </cols>
  <sheetData>
    <row r="1" spans="1:7" ht="11.25" hidden="1" customHeight="1">
      <c r="A1" s="4"/>
      <c r="B1" s="2"/>
      <c r="D1" s="1"/>
      <c r="E1" s="1"/>
    </row>
    <row r="2" spans="1:7" ht="53.25" customHeight="1">
      <c r="A2" s="4"/>
      <c r="B2" s="2"/>
      <c r="C2" s="118" t="s">
        <v>113</v>
      </c>
      <c r="D2" s="118"/>
      <c r="E2" s="118"/>
      <c r="F2" s="118"/>
    </row>
    <row r="3" spans="1:7" s="56" customFormat="1" ht="13.5" customHeight="1">
      <c r="A3" s="24"/>
      <c r="B3" s="24"/>
      <c r="C3" s="26"/>
      <c r="D3" s="26"/>
      <c r="E3" s="26"/>
      <c r="F3" s="60"/>
    </row>
    <row r="4" spans="1:7" s="56" customFormat="1" ht="101.25" customHeight="1">
      <c r="A4" s="24"/>
      <c r="B4" s="24"/>
      <c r="C4" s="117" t="s">
        <v>115</v>
      </c>
      <c r="D4" s="117"/>
      <c r="E4" s="117"/>
      <c r="F4" s="117"/>
      <c r="G4" s="117"/>
    </row>
    <row r="5" spans="1:7" s="56" customFormat="1" ht="3" hidden="1" customHeight="1">
      <c r="A5" s="24"/>
      <c r="B5" s="24"/>
      <c r="C5" s="32"/>
      <c r="D5" s="26"/>
      <c r="E5" s="26"/>
      <c r="F5" s="63"/>
    </row>
    <row r="6" spans="1:7" s="56" customFormat="1" ht="39" customHeight="1">
      <c r="A6" s="119" t="s">
        <v>114</v>
      </c>
      <c r="B6" s="119"/>
      <c r="C6" s="119"/>
      <c r="D6" s="119"/>
      <c r="E6" s="119"/>
      <c r="F6" s="119"/>
    </row>
    <row r="7" spans="1:7" s="56" customFormat="1" ht="24" customHeight="1">
      <c r="A7" s="71" t="s">
        <v>5</v>
      </c>
      <c r="B7" s="71" t="s">
        <v>116</v>
      </c>
      <c r="C7" s="116" t="s">
        <v>16</v>
      </c>
      <c r="D7" s="71" t="s">
        <v>14</v>
      </c>
      <c r="E7" s="71" t="s">
        <v>48</v>
      </c>
      <c r="F7" s="71" t="s">
        <v>17</v>
      </c>
    </row>
    <row r="8" spans="1:7" s="56" customFormat="1" ht="123.75" customHeight="1">
      <c r="A8" s="115"/>
      <c r="B8" s="115"/>
      <c r="C8" s="116"/>
      <c r="D8" s="71"/>
      <c r="E8" s="71"/>
      <c r="F8" s="71"/>
    </row>
    <row r="9" spans="1:7" s="56" customFormat="1" ht="15.75">
      <c r="A9" s="115"/>
      <c r="B9" s="115"/>
      <c r="C9" s="34" t="s">
        <v>18</v>
      </c>
      <c r="D9" s="33" t="s">
        <v>19</v>
      </c>
      <c r="E9" s="33" t="s">
        <v>47</v>
      </c>
      <c r="F9" s="33" t="s">
        <v>20</v>
      </c>
    </row>
    <row r="10" spans="1:7" s="56" customFormat="1" ht="18.75" customHeight="1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</row>
    <row r="11" spans="1:7" s="56" customFormat="1" ht="19.5" customHeight="1">
      <c r="A11" s="71" t="s">
        <v>6</v>
      </c>
      <c r="B11" s="71"/>
      <c r="C11" s="35">
        <f>C12</f>
        <v>661.2</v>
      </c>
      <c r="D11" s="50">
        <f>D12</f>
        <v>24</v>
      </c>
      <c r="E11" s="50">
        <v>1</v>
      </c>
      <c r="F11" s="35">
        <f>F12</f>
        <v>1658801.88</v>
      </c>
    </row>
    <row r="12" spans="1:7" s="56" customFormat="1" ht="36" customHeight="1">
      <c r="A12" s="49">
        <v>1</v>
      </c>
      <c r="B12" s="51" t="s">
        <v>0</v>
      </c>
      <c r="C12" s="57">
        <v>661.2</v>
      </c>
      <c r="D12" s="59">
        <v>24</v>
      </c>
      <c r="E12" s="50">
        <v>1</v>
      </c>
      <c r="F12" s="35">
        <v>1658801.88</v>
      </c>
    </row>
    <row r="13" spans="1:7" s="56" customFormat="1" ht="21" customHeight="1">
      <c r="A13" s="71" t="s">
        <v>7</v>
      </c>
      <c r="B13" s="71" t="s">
        <v>8</v>
      </c>
      <c r="C13" s="57">
        <f>C14</f>
        <v>535</v>
      </c>
      <c r="D13" s="59">
        <f>D14</f>
        <v>16</v>
      </c>
      <c r="E13" s="50">
        <v>1</v>
      </c>
      <c r="F13" s="57">
        <f>F14</f>
        <v>1256516.52</v>
      </c>
    </row>
    <row r="14" spans="1:7" s="56" customFormat="1" ht="36" customHeight="1">
      <c r="A14" s="49">
        <v>1</v>
      </c>
      <c r="B14" s="51" t="s">
        <v>0</v>
      </c>
      <c r="C14" s="57">
        <v>535</v>
      </c>
      <c r="D14" s="59">
        <v>16</v>
      </c>
      <c r="E14" s="50">
        <v>1</v>
      </c>
      <c r="F14" s="35">
        <v>1256516.52</v>
      </c>
    </row>
    <row r="15" spans="1:7" s="56" customFormat="1" ht="15.75"/>
  </sheetData>
  <mergeCells count="11">
    <mergeCell ref="F7:F8"/>
    <mergeCell ref="C4:G4"/>
    <mergeCell ref="C2:F2"/>
    <mergeCell ref="A6:F6"/>
    <mergeCell ref="A13:B13"/>
    <mergeCell ref="A11:B11"/>
    <mergeCell ref="E7:E8"/>
    <mergeCell ref="A7:A9"/>
    <mergeCell ref="B7:B9"/>
    <mergeCell ref="C7:C8"/>
    <mergeCell ref="D7:D8"/>
  </mergeCells>
  <phoneticPr fontId="0" type="noConversion"/>
  <printOptions horizontalCentered="1"/>
  <pageMargins left="0.3" right="0.19685039370078741" top="0.69" bottom="0.31496062992125984" header="0.19685039370078741" footer="0.19685039370078741"/>
  <pageSetup scale="86" fitToHeight="0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2018-10-08T12:04:04Z</cp:lastPrinted>
  <dcterms:created xsi:type="dcterms:W3CDTF">2014-06-23T04:55:08Z</dcterms:created>
  <dcterms:modified xsi:type="dcterms:W3CDTF">2018-11-27T07:48:08Z</dcterms:modified>
</cp:coreProperties>
</file>